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za aquí" sheetId="1" state="visible" r:id="rId1"/>
    <sheet xmlns:r="http://schemas.openxmlformats.org/officeDocument/2006/relationships" name="Calculado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0\ &quot;%&quot;"/>
  </numFmts>
  <fonts count="19">
    <font>
      <name val="Calibri"/>
      <family val="2"/>
      <color theme="1"/>
      <sz val="11"/>
      <scheme val="minor"/>
    </font>
    <font>
      <b val="1"/>
      <color rgb="001F6F4A"/>
      <sz val="22"/>
    </font>
    <font>
      <i val="1"/>
      <color rgb="006B7A70"/>
      <sz val="11"/>
    </font>
    <font>
      <b val="1"/>
      <color rgb="000F1A14"/>
      <sz val="12"/>
    </font>
    <font>
      <color rgb="006B7A70"/>
      <sz val="10"/>
    </font>
    <font>
      <b val="1"/>
      <color rgb="001F6F4A"/>
      <sz val="12"/>
    </font>
    <font>
      <b val="1"/>
      <color rgb="00B03A2E"/>
      <sz val="12"/>
    </font>
    <font>
      <color rgb="000F1A14"/>
      <sz val="10"/>
    </font>
    <font>
      <b val="1"/>
      <color rgb="001F6F4A"/>
      <sz val="12"/>
      <u val="single"/>
    </font>
    <font>
      <b val="1"/>
      <color rgb="001F6F4A"/>
      <sz val="18"/>
    </font>
    <font>
      <i val="1"/>
      <color rgb="006B7A70"/>
      <sz val="10"/>
    </font>
    <font>
      <b val="1"/>
      <color rgb="001F6F4A"/>
      <sz val="10"/>
    </font>
    <font>
      <b val="1"/>
      <color rgb="000F1A14"/>
      <sz val="11"/>
    </font>
    <font>
      <i val="1"/>
      <color rgb="006B7A70"/>
      <sz val="9"/>
    </font>
    <font>
      <color rgb="000F1A14"/>
      <sz val="11"/>
    </font>
    <font>
      <b val="1"/>
      <color rgb="001F6F4A"/>
      <sz val="13"/>
    </font>
    <font>
      <i val="1"/>
      <color rgb="00B03A2E"/>
      <sz val="9"/>
    </font>
    <font>
      <b val="1"/>
      <color rgb="006B7A70"/>
      <sz val="10"/>
    </font>
    <font>
      <b val="1"/>
      <color rgb="00B03A2E"/>
      <sz val="10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6F2EB"/>
      </patternFill>
    </fill>
  </fills>
  <borders count="2">
    <border>
      <left/>
      <right/>
      <top/>
      <bottom/>
      <diagonal/>
    </border>
    <border>
      <left style="thin">
        <color rgb="00D5DED8"/>
      </left>
      <right style="thin">
        <color rgb="00D5DED8"/>
      </right>
      <top style="thin">
        <color rgb="00D5DED8"/>
      </top>
      <bottom style="thin">
        <color rgb="00D5DED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0" borderId="0" applyAlignment="1" pivotButton="0" quotePrefix="0" xfId="0">
      <alignment vertical="center"/>
    </xf>
    <xf numFmtId="164" fontId="3" fillId="2" borderId="1" applyAlignment="1" pivotButton="0" quotePrefix="0" xfId="0">
      <alignment horizontal="right"/>
    </xf>
    <xf numFmtId="0" fontId="13" fillId="0" borderId="0" pivotButton="0" quotePrefix="0" xfId="0"/>
    <xf numFmtId="165" fontId="3" fillId="2" borderId="1" applyAlignment="1" pivotButton="0" quotePrefix="0" xfId="0">
      <alignment horizontal="right"/>
    </xf>
    <xf numFmtId="164" fontId="14" fillId="0" borderId="1" applyAlignment="1" pivotButton="0" quotePrefix="0" xfId="0">
      <alignment horizontal="right"/>
    </xf>
    <xf numFmtId="3" fontId="15" fillId="3" borderId="1" applyAlignment="1" pivotButton="0" quotePrefix="0" xfId="0">
      <alignment horizontal="right"/>
    </xf>
    <xf numFmtId="165" fontId="14" fillId="0" borderId="1" applyAlignment="1" pivotButton="0" quotePrefix="0" xfId="0">
      <alignment horizontal="right"/>
    </xf>
    <xf numFmtId="164" fontId="15" fillId="3" borderId="1" applyAlignment="1" pivotButton="0" quotePrefix="0" xfId="0">
      <alignment horizontal="right"/>
    </xf>
    <xf numFmtId="0" fontId="16" fillId="0" borderId="0" pivotButton="0" quotePrefix="0" xfId="0"/>
    <xf numFmtId="0" fontId="17" fillId="0" borderId="0" applyAlignment="1" pivotButton="0" quotePrefix="0" xfId="0">
      <alignment horizontal="right"/>
    </xf>
    <xf numFmtId="0" fontId="1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xtantestar.com/posicion.html?c=xlsx-grati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2">
      <c r="B2" s="1" t="inlineStr">
        <is>
          <t>Calculadora de Riesgo · gratis</t>
        </is>
      </c>
    </row>
    <row r="3">
      <c r="B3" s="2" t="inlineStr">
        <is>
          <t>Cuántas acciones comprar para no perder más de lo que has decidido.</t>
        </is>
      </c>
    </row>
    <row r="6">
      <c r="B6" s="3" t="inlineStr">
        <is>
          <t>1 · Ve a la pestaña «Calculadora»</t>
        </is>
      </c>
    </row>
    <row r="7" ht="30" customHeight="1">
      <c r="B7" s="4" t="inlineStr">
        <is>
          <t>Es la única que usarás a diario. Todo lo amarillo se rellena; lo demás se calcula solo.</t>
        </is>
      </c>
    </row>
    <row r="9">
      <c r="B9" s="3" t="inlineStr">
        <is>
          <t>2 · Escribe tu capital y tu riesgo por operación</t>
        </is>
      </c>
    </row>
    <row r="10" ht="30" customHeight="1">
      <c r="B10" s="4" t="inlineStr">
        <is>
          <t>El riesgo es el porcentaje de tu cuenta que aceptas perder si la operación sale mal. Quien empieza suele poner entre 0,5 % y 1 %.</t>
        </is>
      </c>
    </row>
    <row r="12">
      <c r="B12" s="3" t="inlineStr">
        <is>
          <t>3 · Escribe el precio de entrada y el de tu stop</t>
        </is>
      </c>
    </row>
    <row r="13" ht="30" customHeight="1">
      <c r="B13" s="4" t="inlineStr">
        <is>
          <t>El stop lo decides tú, con tu método. Esta hoja no opina sobre dónde ponerlo: solo hace la cuenta con el que pongas.</t>
        </is>
      </c>
    </row>
    <row r="15">
      <c r="B15" s="3" t="inlineStr">
        <is>
          <t>4 · Mira la línea «Pierdes si salta el stop»</t>
        </is>
      </c>
    </row>
    <row r="16" ht="30" customHeight="1">
      <c r="B16" s="4" t="inlineStr">
        <is>
          <t>Ese número, con comisiones dentro, es el que de verdad importa. Si te incomoda, la operación es demasiado grande: baja el riesgo o aléjate menos del stop.</t>
        </is>
      </c>
    </row>
    <row r="18">
      <c r="B18" s="5" t="inlineStr">
        <is>
          <t>Lo que añade la versión completa</t>
        </is>
      </c>
    </row>
    <row r="19" ht="30" customHeight="1">
      <c r="B19" s="4" t="inlineStr">
        <is>
          <t>Esta calculadora es entera y es tuya. «Tamaño de Posición», la versión completa, le añade tres pestañas:</t>
        </is>
      </c>
    </row>
    <row r="20" ht="30" customHeight="1">
      <c r="B20" s="4" t="inlineStr">
        <is>
          <t>«Escenarios» — qué pasa a largo plazo con tu porcentaje de aciertos y tu relación beneficio/riesgo. Es la cuenta que explica por qué se puede acertar el 60 % de las veces y perder dinero igual.</t>
        </is>
      </c>
    </row>
    <row r="21" ht="30" customHeight="1">
      <c r="B21" s="4" t="inlineStr">
        <is>
          <t>«Mis límites» — tus topes: por operación, por día y por semana. Escribes lo que llevas perdido y te dice si sigues operando o cierras el portátil.</t>
        </is>
      </c>
    </row>
    <row r="22" ht="30" customHeight="1">
      <c r="B22" s="4" t="inlineStr">
        <is>
          <t>«Registro» — las últimas operaciones calculadas, para no repetir la cuenta y para ver si respetas tus propios límites.</t>
        </is>
      </c>
    </row>
    <row r="24">
      <c r="B24" s="6" t="inlineStr">
        <is>
          <t>Lo que esta hoja NO hace</t>
        </is>
      </c>
    </row>
    <row r="25" ht="46" customHeight="1">
      <c r="B25" s="7" t="inlineStr">
        <is>
          <t>No dice qué comprar, ni cuándo entrar, ni dónde poner el stop. No se conecta a ningún bróker y no promete ninguna rentabilidad. Es una calculadora: hace tus divisiones antes de que las hagas mal con prisa. Las decisiones y el riesgo son tuyos; invertir conlleva riesgo de pérdida.</t>
        </is>
      </c>
    </row>
    <row r="27">
      <c r="B27" s="8" t="inlineStr">
        <is>
          <t>Ver la versión completa → sextantestar.com/posicion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6" customWidth="1" min="4" max="4"/>
    <col width="40" customWidth="1" min="5" max="5"/>
    <col width="4" customWidth="1" min="6" max="6"/>
  </cols>
  <sheetData>
    <row r="1" ht="26" customHeight="1">
      <c r="A1" s="9" t="inlineStr">
        <is>
          <t>Calculadora de tamaño de posición</t>
        </is>
      </c>
    </row>
    <row r="2">
      <c r="A2" s="10" t="inlineStr">
        <is>
          <t>Rellena lo amarillo. Lo verde es la respuesta.</t>
        </is>
      </c>
    </row>
    <row r="3" ht="8" customHeight="1"/>
    <row r="4">
      <c r="B4" s="11" t="inlineStr">
        <is>
          <t>LO QUE PONES TÚ</t>
        </is>
      </c>
    </row>
    <row r="5">
      <c r="B5" s="12" t="inlineStr">
        <is>
          <t>Capital de la cuenta</t>
        </is>
      </c>
      <c r="C5" s="13" t="n">
        <v>8000</v>
      </c>
      <c r="E5" s="14" t="inlineStr">
        <is>
          <t>Todo el dinero de la cuenta, no solo el de esta operación.</t>
        </is>
      </c>
    </row>
    <row r="6">
      <c r="B6" s="12" t="inlineStr">
        <is>
          <t>Riesgo por operación</t>
        </is>
      </c>
      <c r="C6" s="15" t="n">
        <v>1</v>
      </c>
      <c r="E6" s="14" t="inlineStr">
        <is>
          <t>Porcentaje de la cuenta que aceptas perder si salta el stop.</t>
        </is>
      </c>
    </row>
    <row r="7">
      <c r="B7" s="12" t="inlineStr">
        <is>
          <t>Precio de entrada</t>
        </is>
      </c>
      <c r="C7" s="13" t="n">
        <v>11.8</v>
      </c>
    </row>
    <row r="8">
      <c r="B8" s="12" t="inlineStr">
        <is>
          <t>Precio del stop</t>
        </is>
      </c>
      <c r="C8" s="13" t="n">
        <v>11.2</v>
      </c>
      <c r="E8" s="14" t="inlineStr">
        <is>
          <t>El que decidas tú. Aquí solo se hace la cuenta.</t>
        </is>
      </c>
    </row>
    <row r="9">
      <c r="B9" s="12" t="inlineStr">
        <is>
          <t>Comisión por operación</t>
        </is>
      </c>
      <c r="C9" s="13" t="n">
        <v>1.5</v>
      </c>
      <c r="E9" s="14" t="inlineStr">
        <is>
          <t>Se cuenta dos veces: al comprar y al vender.</t>
        </is>
      </c>
    </row>
    <row r="11">
      <c r="B11" s="11" t="inlineStr">
        <is>
          <t>LO QUE SALE</t>
        </is>
      </c>
    </row>
    <row r="12">
      <c r="B12" s="12" t="inlineStr">
        <is>
          <t>Riesgo en euros</t>
        </is>
      </c>
      <c r="C12" s="16">
        <f>C5*C6/100</f>
        <v/>
      </c>
      <c r="E12" s="14" t="inlineStr">
        <is>
          <t>Lo máximo que estás dispuesto a perder aquí.</t>
        </is>
      </c>
    </row>
    <row r="13">
      <c r="B13" s="12" t="inlineStr">
        <is>
          <t>Riesgo por acción</t>
        </is>
      </c>
      <c r="C13" s="16">
        <f>ABS(C7-C8)</f>
        <v/>
      </c>
    </row>
    <row r="14">
      <c r="B14" s="12" t="inlineStr">
        <is>
          <t>ACCIONES A COMPRAR</t>
        </is>
      </c>
      <c r="C14" s="17">
        <f>IFERROR(MAX(0,ROUNDDOWN((C12-2*C9)/C13,0)),0)</f>
        <v/>
      </c>
    </row>
    <row r="15">
      <c r="B15" s="12" t="inlineStr">
        <is>
          <t>Dinero invertido</t>
        </is>
      </c>
      <c r="C15" s="16">
        <f>C14*C7</f>
        <v/>
      </c>
    </row>
    <row r="16">
      <c r="B16" s="12" t="inlineStr">
        <is>
          <t>Es este % de tu capital</t>
        </is>
      </c>
      <c r="C16" s="18">
        <f>IFERROR(C15/C5*100,0)</f>
        <v/>
      </c>
    </row>
    <row r="17">
      <c r="B17" s="12" t="inlineStr">
        <is>
          <t>PIERDES SI SALTA EL STOP</t>
        </is>
      </c>
      <c r="C17" s="19">
        <f>C14*C13+2*C9</f>
        <v/>
      </c>
      <c r="E17" s="20" t="inlineStr">
        <is>
          <t>Comisiones incluidas. Este es el número que importa.</t>
        </is>
      </c>
    </row>
    <row r="18">
      <c r="B18" s="12" t="inlineStr">
        <is>
          <t>Distancia hasta el stop</t>
        </is>
      </c>
      <c r="C18" s="18">
        <f>IFERROR(C13/C7*100,0)</f>
        <v/>
      </c>
    </row>
    <row r="20">
      <c r="B20" s="11" t="inlineStr">
        <is>
          <t>SI SALE BIEN</t>
        </is>
      </c>
      <c r="C20" s="21" t="inlineStr">
        <is>
          <t>Precio</t>
        </is>
      </c>
      <c r="D20" s="21" t="inlineStr">
        <is>
          <t>Ganas</t>
        </is>
      </c>
    </row>
    <row r="21">
      <c r="B21" s="12" t="inlineStr">
        <is>
          <t>Objetivo 1R  (gana 1× lo que arriesgas)</t>
        </is>
      </c>
      <c r="C21" s="16">
        <f>IF(C7&gt;C8,C7+C13*1,C7-C13*1)</f>
        <v/>
      </c>
      <c r="D21" s="16">
        <f>C14*C13*1-2*C9</f>
        <v/>
      </c>
    </row>
    <row r="22">
      <c r="B22" s="12" t="inlineStr">
        <is>
          <t>Objetivo 2R  (gana 2× lo que arriesgas)</t>
        </is>
      </c>
      <c r="C22" s="16">
        <f>IF(C7&gt;C8,C7+C13*2,C7-C13*2)</f>
        <v/>
      </c>
      <c r="D22" s="16">
        <f>C14*C13*2-2*C9</f>
        <v/>
      </c>
    </row>
    <row r="23">
      <c r="B23" s="12" t="inlineStr">
        <is>
          <t>Objetivo 3R  (gana 3× lo que arriesgas)</t>
        </is>
      </c>
      <c r="C23" s="16">
        <f>IF(C7&gt;C8,C7+C13*3,C7-C13*3)</f>
        <v/>
      </c>
      <c r="D23" s="16">
        <f>C14*C13*3-2*C9</f>
        <v/>
      </c>
    </row>
    <row r="25">
      <c r="B25" s="22" t="inlineStr">
        <is>
          <t>AVISOS</t>
        </is>
      </c>
    </row>
    <row r="26" ht="30" customHeight="1">
      <c r="B26" s="7">
        <f>IF(C13=0,"El stop es igual que la entrada: no hay operación que medir.",IF(C14=0,"Con este riesgo no sale ni una acción. O el stop está muy lejos, o la comisión se lo come todo.",IF(C15&gt;C5,"La posición es mayor que tu capital: necesitarías apalancarte, y entonces esta cuenta ya no vale.",IF(C16&gt;40,"Esta posición es más del 40 % de tu cuenta. El riesgo por operación se respeta, pero todo depende de que el stop se ejecute a su precio; en un hueco de apertura, no.",IF(C6&gt;2,"Estás arriesgando más del 2 % en una sola operación. Con esto, diez fallos seguidos se llevan un quinto de la cuenta.","Sin avisos: la operación cabe dentro de lo que has decidido arriesgar.")))))</f>
        <v/>
      </c>
    </row>
    <row r="27"/>
  </sheetData>
  <mergeCells count="1">
    <mergeCell ref="B26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SEXTANTE — sextantestar.com</dc:creator>
  <dc:title xmlns:dc="http://purl.org/dc/elements/1.1/">Calculadora de Riesgo (gratis) — SEXTANTE</dc:title>
  <dc:description xmlns:dc="http://purl.org/dc/elements/1.1/">Calculadora de tamaño de posición y riesgo por operación, gratis. No es asesoramiento financiero.</dc:description>
  <dcterms:created xmlns:dcterms="http://purl.org/dc/terms/" xmlns:xsi="http://www.w3.org/2001/XMLSchema-instance" xsi:type="dcterms:W3CDTF">2026-10-02T05:39:35Z</dcterms:created>
  <dcterms:modified xmlns:dcterms="http://purl.org/dc/terms/" xmlns:xsi="http://www.w3.org/2001/XMLSchema-instance" xsi:type="dcterms:W3CDTF">2026-10-02T05:39:35Z</dcterms:modified>
</cp:coreProperties>
</file>